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4/Students/"/>
    </mc:Choice>
  </mc:AlternateContent>
  <xr:revisionPtr revIDLastSave="0" documentId="8_{78C1A52D-A7F1-4BB0-9870-EB821C48A6D5}" xr6:coauthVersionLast="45" xr6:coauthVersionMax="45" xr10:uidLastSave="{00000000-0000-0000-0000-000000000000}"/>
  <bookViews>
    <workbookView xWindow="18945" yWindow="150" windowWidth="17280" windowHeight="8925" tabRatio="737" xr2:uid="{00000000-000D-0000-FFFF-FFFF00000000}"/>
  </bookViews>
  <sheets>
    <sheet name="fall_enroll_status" sheetId="2" r:id="rId1"/>
  </sheets>
  <definedNames>
    <definedName name="HTML_CodePage" hidden="1">1252</definedName>
    <definedName name="HTML_Control" hidden="1">{"'fall_enroll_status'!$B$7:$O$20"}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Documents\FrontPage\enroll_fall_status.htm"</definedName>
    <definedName name="HTML_Title" hidden="1">""</definedName>
    <definedName name="_xlnm.Print_Area" localSheetId="0">fall_enroll_status!$A$1:$AP$50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19" i="2" l="1"/>
  <c r="AP18" i="2"/>
  <c r="AP12" i="2"/>
  <c r="AD12" i="2" l="1"/>
  <c r="AD18" i="2"/>
  <c r="AD19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E12" i="2"/>
  <c r="AF12" i="2"/>
  <c r="AG12" i="2"/>
  <c r="AH12" i="2"/>
  <c r="AI12" i="2"/>
  <c r="AJ12" i="2"/>
  <c r="AK12" i="2"/>
  <c r="AL12" i="2"/>
  <c r="AL19" i="2" s="1"/>
  <c r="AM12" i="2"/>
  <c r="AM18" i="2" s="1"/>
  <c r="AN12" i="2"/>
  <c r="AN19" i="2" s="1"/>
  <c r="AO12" i="2"/>
  <c r="AM19" i="2" l="1"/>
  <c r="AN18" i="2"/>
  <c r="AL18" i="2"/>
  <c r="AK18" i="2"/>
  <c r="AK19" i="2" l="1"/>
  <c r="AJ18" i="2"/>
  <c r="AJ19" i="2" l="1"/>
  <c r="AI19" i="2"/>
  <c r="AI18" i="2" l="1"/>
  <c r="AH19" i="2"/>
  <c r="AH18" i="2" l="1"/>
  <c r="AG19" i="2"/>
  <c r="AG18" i="2" l="1"/>
  <c r="AF18" i="2"/>
  <c r="AF19" i="2" l="1"/>
  <c r="AE19" i="2"/>
  <c r="AE18" i="2" l="1"/>
  <c r="AC18" i="2" l="1"/>
  <c r="AC19" i="2" l="1"/>
  <c r="AB18" i="2"/>
  <c r="AA18" i="2"/>
  <c r="Z19" i="2"/>
  <c r="Y19" i="2"/>
  <c r="Y18" i="2"/>
  <c r="X19" i="2"/>
  <c r="W18" i="2"/>
  <c r="W19" i="2"/>
  <c r="V18" i="2"/>
  <c r="U19" i="2"/>
  <c r="T18" i="2"/>
  <c r="S18" i="2"/>
  <c r="S19" i="2"/>
  <c r="R18" i="2"/>
  <c r="Q18" i="2"/>
  <c r="Q19" i="2"/>
  <c r="P18" i="2"/>
  <c r="P19" i="2"/>
  <c r="AO19" i="2"/>
  <c r="O18" i="2"/>
  <c r="N19" i="2"/>
  <c r="M19" i="2"/>
  <c r="D19" i="2"/>
  <c r="E19" i="2"/>
  <c r="E18" i="2"/>
  <c r="F18" i="2"/>
  <c r="G18" i="2"/>
  <c r="H19" i="2"/>
  <c r="H18" i="2"/>
  <c r="I18" i="2"/>
  <c r="J18" i="2"/>
  <c r="K19" i="2"/>
  <c r="K18" i="2"/>
  <c r="L18" i="2"/>
  <c r="AB19" i="2" l="1"/>
  <c r="D18" i="2"/>
  <c r="V19" i="2"/>
  <c r="X18" i="2"/>
  <c r="Z18" i="2"/>
  <c r="O19" i="2"/>
  <c r="J19" i="2"/>
  <c r="G19" i="2"/>
  <c r="L19" i="2"/>
  <c r="R19" i="2"/>
  <c r="F19" i="2"/>
  <c r="AA19" i="2"/>
  <c r="M18" i="2"/>
  <c r="T19" i="2"/>
  <c r="U18" i="2"/>
  <c r="I19" i="2"/>
  <c r="N18" i="2"/>
  <c r="AO18" i="2"/>
</calcChain>
</file>

<file path=xl/sharedStrings.xml><?xml version="1.0" encoding="utf-8"?>
<sst xmlns="http://schemas.openxmlformats.org/spreadsheetml/2006/main" count="13" uniqueCount="11">
  <si>
    <t>(On-Campus Headcount)</t>
  </si>
  <si>
    <t>1993*</t>
  </si>
  <si>
    <t>Full-Time</t>
  </si>
  <si>
    <t>Part-Time</t>
  </si>
  <si>
    <t>TOTAL</t>
  </si>
  <si>
    <t>Percentages</t>
  </si>
  <si>
    <t>UNIVERSITY OF MISSOURI-ST. LOUIS</t>
  </si>
  <si>
    <t>1994*</t>
  </si>
  <si>
    <t>*Graduate School changed definition of "full-time" from 9 hours to 6 hours.</t>
  </si>
  <si>
    <t>TABLE 1-11. FALL ENROLLMENT STATUS</t>
  </si>
  <si>
    <r>
      <t xml:space="preserve">Source: University of Missouri-St. Louis, Office of the Registrar, </t>
    </r>
    <r>
      <rPr>
        <i/>
        <sz val="9"/>
        <rFont val="Times New Roman"/>
        <family val="1"/>
      </rPr>
      <t>Enrollment Summary Reports</t>
    </r>
    <r>
      <rPr>
        <sz val="9"/>
        <rFont val="Times New Roman"/>
        <family val="1"/>
      </rPr>
      <t xml:space="preserve"> (most recent Fall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</si>
</sst>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u/>
      <sz val="9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left"/>
    </xf>
    <xf numFmtId="0" fontId="2" fillId="0" borderId="4" xfId="0" applyFont="1" applyBorder="1"/>
    <xf numFmtId="0" fontId="2" fillId="0" borderId="0" xfId="0" applyFont="1" applyAlignment="1">
      <alignment horizontal="centerContinuous"/>
    </xf>
    <xf numFmtId="0" fontId="2" fillId="0" borderId="5" xfId="0" applyFont="1" applyBorder="1"/>
    <xf numFmtId="3" fontId="2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3" fontId="2" fillId="0" borderId="8" xfId="0" applyNumberFormat="1" applyFont="1" applyBorder="1"/>
    <xf numFmtId="0" fontId="4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9" xfId="0" applyFont="1" applyBorder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Fall Enrollment Status</a:t>
            </a:r>
          </a:p>
        </c:rich>
      </c:tx>
      <c:layout>
        <c:manualLayout>
          <c:xMode val="edge"/>
          <c:yMode val="edge"/>
          <c:x val="0.38714565987716387"/>
          <c:y val="3.17848410757946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53980337345178"/>
          <c:y val="0.12795461691982876"/>
          <c:w val="0.73841662348278603"/>
          <c:h val="0.704157249292493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fall_enroll_status!$B$10</c:f>
              <c:strCache>
                <c:ptCount val="1"/>
                <c:pt idx="0">
                  <c:v>Full-Time</c:v>
                </c:pt>
              </c:strCache>
            </c:strRef>
          </c:tx>
          <c:invertIfNegative val="0"/>
          <c:cat>
            <c:numRef>
              <c:f>fall_enroll_status!$D$9:$AP$9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fall_enroll_status!$D$10:$AP$10</c:f>
              <c:numCache>
                <c:formatCode>#,##0</c:formatCode>
                <c:ptCount val="12"/>
                <c:pt idx="0">
                  <c:v>6843</c:v>
                </c:pt>
                <c:pt idx="1">
                  <c:v>6880</c:v>
                </c:pt>
                <c:pt idx="2">
                  <c:v>6612</c:v>
                </c:pt>
                <c:pt idx="3">
                  <c:v>6356</c:v>
                </c:pt>
                <c:pt idx="4">
                  <c:v>6301</c:v>
                </c:pt>
                <c:pt idx="5">
                  <c:v>6170</c:v>
                </c:pt>
                <c:pt idx="6">
                  <c:v>5839</c:v>
                </c:pt>
                <c:pt idx="7">
                  <c:v>5595</c:v>
                </c:pt>
                <c:pt idx="8">
                  <c:v>4963</c:v>
                </c:pt>
                <c:pt idx="9">
                  <c:v>4836</c:v>
                </c:pt>
                <c:pt idx="10">
                  <c:v>4744</c:v>
                </c:pt>
                <c:pt idx="11">
                  <c:v>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B-4B9A-B0D5-C07D9CF96719}"/>
            </c:ext>
          </c:extLst>
        </c:ser>
        <c:ser>
          <c:idx val="1"/>
          <c:order val="1"/>
          <c:tx>
            <c:strRef>
              <c:f>fall_enroll_status!$B$11</c:f>
              <c:strCache>
                <c:ptCount val="1"/>
                <c:pt idx="0">
                  <c:v>Part-Time</c:v>
                </c:pt>
              </c:strCache>
            </c:strRef>
          </c:tx>
          <c:invertIfNegative val="0"/>
          <c:cat>
            <c:numRef>
              <c:f>fall_enroll_status!$D$9:$AP$9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fall_enroll_status!$D$11:$AP$11</c:f>
              <c:numCache>
                <c:formatCode>#,##0</c:formatCode>
                <c:ptCount val="12"/>
                <c:pt idx="0">
                  <c:v>5265</c:v>
                </c:pt>
                <c:pt idx="1">
                  <c:v>5281</c:v>
                </c:pt>
                <c:pt idx="2">
                  <c:v>5000</c:v>
                </c:pt>
                <c:pt idx="3">
                  <c:v>4516</c:v>
                </c:pt>
                <c:pt idx="4">
                  <c:v>4289</c:v>
                </c:pt>
                <c:pt idx="5">
                  <c:v>4291</c:v>
                </c:pt>
                <c:pt idx="6">
                  <c:v>4122</c:v>
                </c:pt>
                <c:pt idx="7">
                  <c:v>4035</c:v>
                </c:pt>
                <c:pt idx="8">
                  <c:v>3903</c:v>
                </c:pt>
                <c:pt idx="9">
                  <c:v>3592</c:v>
                </c:pt>
                <c:pt idx="10">
                  <c:v>3279</c:v>
                </c:pt>
                <c:pt idx="11">
                  <c:v>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B-4B9A-B0D5-C07D9CF9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262336"/>
        <c:axId val="47265280"/>
      </c:barChart>
      <c:catAx>
        <c:axId val="4726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7683171597811391"/>
              <c:y val="0.914426454639380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265280"/>
        <c:crosses val="autoZero"/>
        <c:auto val="0"/>
        <c:lblAlgn val="ctr"/>
        <c:lblOffset val="100"/>
        <c:noMultiLvlLbl val="0"/>
      </c:catAx>
      <c:valAx>
        <c:axId val="47265280"/>
        <c:scaling>
          <c:orientation val="minMax"/>
          <c:max val="8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3.1390172354711039E-2"/>
              <c:y val="0.4205384106937732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26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49041072161532"/>
          <c:y val="0.33822382226671543"/>
          <c:w val="0.10813482604487926"/>
          <c:h val="0.1106058564195368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76200</xdr:rowOff>
    </xdr:from>
    <xdr:to>
      <xdr:col>41</xdr:col>
      <xdr:colOff>0</xdr:colOff>
      <xdr:row>49</xdr:row>
      <xdr:rowOff>9525</xdr:rowOff>
    </xdr:to>
    <xdr:graphicFrame macro="">
      <xdr:nvGraphicFramePr>
        <xdr:cNvPr id="2069" name="Chart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</xdr:col>
      <xdr:colOff>914400</xdr:colOff>
      <xdr:row>3</xdr:row>
      <xdr:rowOff>131445</xdr:rowOff>
    </xdr:to>
    <xdr:pic>
      <xdr:nvPicPr>
        <xdr:cNvPr id="2070" name="Picture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50"/>
          <a:ext cx="8953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0"/>
  <sheetViews>
    <sheetView showGridLines="0" tabSelected="1" view="pageLayout" topLeftCell="B9" zoomScaleNormal="100" workbookViewId="0">
      <selection activeCell="AM22" sqref="AM22"/>
    </sheetView>
  </sheetViews>
  <sheetFormatPr defaultColWidth="9.21875" defaultRowHeight="12" x14ac:dyDescent="0.25"/>
  <cols>
    <col min="1" max="1" width="2.21875" style="1" customWidth="1"/>
    <col min="2" max="2" width="15.77734375" style="1" customWidth="1"/>
    <col min="3" max="3" width="1" style="1" customWidth="1"/>
    <col min="4" max="30" width="8.21875" style="1" hidden="1" customWidth="1"/>
    <col min="31" max="31" width="7.109375" style="1" customWidth="1"/>
    <col min="32" max="41" width="8.21875" style="1" customWidth="1"/>
    <col min="42" max="42" width="6" style="1" customWidth="1"/>
    <col min="43" max="16384" width="9.21875" style="1"/>
  </cols>
  <sheetData>
    <row r="1" spans="1:42" x14ac:dyDescent="0.25">
      <c r="A1" s="6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7"/>
    </row>
    <row r="2" spans="1:42" s="2" customFormat="1" ht="13.2" x14ac:dyDescent="0.25">
      <c r="A2" s="8"/>
      <c r="C2" s="21" t="s">
        <v>6</v>
      </c>
      <c r="D2" s="22"/>
      <c r="E2" s="22"/>
      <c r="F2" s="2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9"/>
    </row>
    <row r="3" spans="1:42" s="2" customFormat="1" ht="13.2" x14ac:dyDescent="0.25">
      <c r="A3" s="8"/>
      <c r="C3" s="10" t="s">
        <v>9</v>
      </c>
      <c r="D3" s="10"/>
      <c r="E3" s="10"/>
      <c r="F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9"/>
    </row>
    <row r="4" spans="1:42" s="2" customFormat="1" ht="13.8" thickBot="1" x14ac:dyDescent="0.3">
      <c r="A4" s="8"/>
      <c r="B4" s="10"/>
      <c r="C4" s="19" t="s">
        <v>0</v>
      </c>
      <c r="D4" s="19"/>
      <c r="E4" s="19"/>
      <c r="F4" s="19"/>
      <c r="G4" s="19"/>
      <c r="H4" s="23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9"/>
    </row>
    <row r="5" spans="1:42" s="2" customFormat="1" ht="13.8" thickTop="1" x14ac:dyDescent="0.25">
      <c r="A5" s="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9"/>
    </row>
    <row r="6" spans="1:42" s="2" customFormat="1" ht="13.2" x14ac:dyDescent="0.25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9"/>
    </row>
    <row r="7" spans="1:42" s="2" customFormat="1" ht="13.2" x14ac:dyDescent="0.25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9"/>
    </row>
    <row r="8" spans="1:42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AP8" s="13"/>
    </row>
    <row r="9" spans="1:42" x14ac:dyDescent="0.25">
      <c r="A9" s="11"/>
      <c r="D9" s="3">
        <v>1986</v>
      </c>
      <c r="E9" s="3">
        <v>1987</v>
      </c>
      <c r="F9" s="3">
        <v>1988</v>
      </c>
      <c r="G9" s="3">
        <v>1989</v>
      </c>
      <c r="H9" s="3">
        <v>1990</v>
      </c>
      <c r="I9" s="3">
        <v>1991</v>
      </c>
      <c r="J9" s="3">
        <v>1992</v>
      </c>
      <c r="K9" s="4" t="s">
        <v>1</v>
      </c>
      <c r="L9" s="4" t="s">
        <v>7</v>
      </c>
      <c r="M9" s="3">
        <v>1995</v>
      </c>
      <c r="N9" s="3">
        <v>1996</v>
      </c>
      <c r="O9" s="3">
        <v>1997</v>
      </c>
      <c r="P9" s="3">
        <v>1998</v>
      </c>
      <c r="Q9" s="3">
        <v>1999</v>
      </c>
      <c r="R9" s="3">
        <v>2000</v>
      </c>
      <c r="S9" s="3">
        <v>2001</v>
      </c>
      <c r="T9" s="3">
        <v>2002</v>
      </c>
      <c r="U9" s="3">
        <v>2003</v>
      </c>
      <c r="V9" s="3">
        <v>2004</v>
      </c>
      <c r="W9" s="3">
        <v>2005</v>
      </c>
      <c r="X9" s="3">
        <v>2006</v>
      </c>
      <c r="Y9" s="3">
        <v>2007</v>
      </c>
      <c r="Z9" s="3">
        <v>2008</v>
      </c>
      <c r="AA9" s="3">
        <v>2009</v>
      </c>
      <c r="AB9" s="3">
        <v>2010</v>
      </c>
      <c r="AC9" s="3">
        <v>2011</v>
      </c>
      <c r="AD9" s="3">
        <v>2012</v>
      </c>
      <c r="AE9" s="3">
        <v>2013</v>
      </c>
      <c r="AF9" s="3">
        <v>2014</v>
      </c>
      <c r="AG9" s="3">
        <v>2015</v>
      </c>
      <c r="AH9" s="3">
        <v>2016</v>
      </c>
      <c r="AI9" s="3">
        <v>2017</v>
      </c>
      <c r="AJ9" s="3">
        <v>2018</v>
      </c>
      <c r="AK9" s="3">
        <v>2019</v>
      </c>
      <c r="AL9" s="3">
        <v>2020</v>
      </c>
      <c r="AM9" s="3">
        <v>2021</v>
      </c>
      <c r="AN9" s="3">
        <v>2022</v>
      </c>
      <c r="AO9" s="3">
        <v>2023</v>
      </c>
      <c r="AP9" s="3">
        <v>2024</v>
      </c>
    </row>
    <row r="10" spans="1:42" x14ac:dyDescent="0.25">
      <c r="A10" s="11"/>
      <c r="B10" s="1" t="s">
        <v>2</v>
      </c>
      <c r="D10" s="14">
        <v>5325</v>
      </c>
      <c r="E10" s="14">
        <v>5462</v>
      </c>
      <c r="F10" s="14">
        <v>5694</v>
      </c>
      <c r="G10" s="14">
        <v>5948</v>
      </c>
      <c r="H10" s="14">
        <v>6031</v>
      </c>
      <c r="I10" s="14">
        <v>5932</v>
      </c>
      <c r="J10" s="14">
        <v>5308</v>
      </c>
      <c r="K10" s="14">
        <v>6048</v>
      </c>
      <c r="L10" s="14">
        <v>6359</v>
      </c>
      <c r="M10" s="14">
        <v>5519</v>
      </c>
      <c r="N10" s="14">
        <v>5549</v>
      </c>
      <c r="O10" s="14">
        <v>5339</v>
      </c>
      <c r="P10" s="14">
        <v>5711</v>
      </c>
      <c r="Q10" s="14">
        <v>5931</v>
      </c>
      <c r="R10" s="14">
        <v>5947</v>
      </c>
      <c r="S10" s="14">
        <v>6129</v>
      </c>
      <c r="T10" s="14">
        <v>6304</v>
      </c>
      <c r="U10" s="14">
        <v>6326</v>
      </c>
      <c r="V10" s="14">
        <v>6247</v>
      </c>
      <c r="W10" s="14">
        <v>6635</v>
      </c>
      <c r="X10" s="14">
        <v>6584</v>
      </c>
      <c r="Y10" s="14">
        <v>6784</v>
      </c>
      <c r="Z10" s="14">
        <v>6645</v>
      </c>
      <c r="AA10" s="14">
        <v>6866</v>
      </c>
      <c r="AB10" s="14">
        <v>7088</v>
      </c>
      <c r="AC10" s="14">
        <v>6962</v>
      </c>
      <c r="AD10" s="14">
        <v>6948</v>
      </c>
      <c r="AE10" s="14">
        <v>6843</v>
      </c>
      <c r="AF10" s="14">
        <v>6880</v>
      </c>
      <c r="AG10" s="14">
        <v>6612</v>
      </c>
      <c r="AH10" s="14">
        <v>6356</v>
      </c>
      <c r="AI10" s="14">
        <v>6301</v>
      </c>
      <c r="AJ10" s="14">
        <v>6170</v>
      </c>
      <c r="AK10" s="14">
        <v>5839</v>
      </c>
      <c r="AL10" s="14">
        <v>5595</v>
      </c>
      <c r="AM10" s="14">
        <v>4963</v>
      </c>
      <c r="AN10" s="14">
        <v>4836</v>
      </c>
      <c r="AO10" s="14">
        <v>4744</v>
      </c>
      <c r="AP10" s="14">
        <v>4657</v>
      </c>
    </row>
    <row r="11" spans="1:42" x14ac:dyDescent="0.25">
      <c r="A11" s="11"/>
      <c r="B11" s="1" t="s">
        <v>3</v>
      </c>
      <c r="D11" s="14">
        <v>6177</v>
      </c>
      <c r="E11" s="14">
        <v>6414</v>
      </c>
      <c r="F11" s="14">
        <v>6508</v>
      </c>
      <c r="G11" s="14">
        <v>6924</v>
      </c>
      <c r="H11" s="14">
        <v>7130</v>
      </c>
      <c r="I11" s="14">
        <v>7009</v>
      </c>
      <c r="J11" s="14">
        <v>6466</v>
      </c>
      <c r="K11" s="14">
        <v>5820</v>
      </c>
      <c r="L11" s="14">
        <v>5686</v>
      </c>
      <c r="M11" s="14">
        <v>6704</v>
      </c>
      <c r="N11" s="14">
        <v>6648</v>
      </c>
      <c r="O11" s="14">
        <v>6519</v>
      </c>
      <c r="P11" s="14">
        <v>6429</v>
      </c>
      <c r="Q11" s="14">
        <v>6138</v>
      </c>
      <c r="R11" s="14">
        <v>6187</v>
      </c>
      <c r="S11" s="14">
        <v>6113</v>
      </c>
      <c r="T11" s="14">
        <v>5946</v>
      </c>
      <c r="U11" s="14">
        <v>5748</v>
      </c>
      <c r="V11" s="14">
        <v>5634</v>
      </c>
      <c r="W11" s="14">
        <v>5508</v>
      </c>
      <c r="X11" s="14">
        <v>5455</v>
      </c>
      <c r="Y11" s="14">
        <v>5363</v>
      </c>
      <c r="Z11" s="14">
        <v>5265</v>
      </c>
      <c r="AA11" s="14">
        <v>5453</v>
      </c>
      <c r="AB11" s="14">
        <v>5452</v>
      </c>
      <c r="AC11" s="14">
        <v>5516</v>
      </c>
      <c r="AD11" s="14">
        <v>5252</v>
      </c>
      <c r="AE11" s="14">
        <v>5265</v>
      </c>
      <c r="AF11" s="14">
        <v>5281</v>
      </c>
      <c r="AG11" s="14">
        <v>5000</v>
      </c>
      <c r="AH11" s="14">
        <v>4516</v>
      </c>
      <c r="AI11" s="14">
        <v>4289</v>
      </c>
      <c r="AJ11" s="14">
        <v>4291</v>
      </c>
      <c r="AK11" s="14">
        <v>4122</v>
      </c>
      <c r="AL11" s="14">
        <v>4035</v>
      </c>
      <c r="AM11" s="14">
        <v>3903</v>
      </c>
      <c r="AN11" s="14">
        <v>3592</v>
      </c>
      <c r="AO11" s="14">
        <v>3279</v>
      </c>
      <c r="AP11" s="14">
        <v>3027</v>
      </c>
    </row>
    <row r="12" spans="1:42" ht="12.6" thickBot="1" x14ac:dyDescent="0.3">
      <c r="A12" s="11"/>
      <c r="B12" s="1" t="s">
        <v>4</v>
      </c>
      <c r="D12" s="17">
        <f t="shared" ref="D12:L12" si="0">SUM(D10:D11)</f>
        <v>11502</v>
      </c>
      <c r="E12" s="17">
        <f t="shared" si="0"/>
        <v>11876</v>
      </c>
      <c r="F12" s="17">
        <f t="shared" si="0"/>
        <v>12202</v>
      </c>
      <c r="G12" s="17">
        <f t="shared" si="0"/>
        <v>12872</v>
      </c>
      <c r="H12" s="17">
        <f t="shared" si="0"/>
        <v>13161</v>
      </c>
      <c r="I12" s="17">
        <f t="shared" si="0"/>
        <v>12941</v>
      </c>
      <c r="J12" s="17">
        <f t="shared" si="0"/>
        <v>11774</v>
      </c>
      <c r="K12" s="17">
        <f t="shared" si="0"/>
        <v>11868</v>
      </c>
      <c r="L12" s="17">
        <f t="shared" si="0"/>
        <v>12045</v>
      </c>
      <c r="M12" s="17">
        <f t="shared" ref="M12:X12" si="1">SUM(M10:M11)</f>
        <v>12223</v>
      </c>
      <c r="N12" s="17">
        <f t="shared" si="1"/>
        <v>12197</v>
      </c>
      <c r="O12" s="17">
        <f t="shared" si="1"/>
        <v>11858</v>
      </c>
      <c r="P12" s="17">
        <f t="shared" si="1"/>
        <v>12140</v>
      </c>
      <c r="Q12" s="17">
        <f t="shared" si="1"/>
        <v>12069</v>
      </c>
      <c r="R12" s="17">
        <f t="shared" si="1"/>
        <v>12134</v>
      </c>
      <c r="S12" s="17">
        <f t="shared" si="1"/>
        <v>12242</v>
      </c>
      <c r="T12" s="17">
        <f t="shared" si="1"/>
        <v>12250</v>
      </c>
      <c r="U12" s="17">
        <f t="shared" si="1"/>
        <v>12074</v>
      </c>
      <c r="V12" s="17">
        <f t="shared" si="1"/>
        <v>11881</v>
      </c>
      <c r="W12" s="17">
        <f t="shared" si="1"/>
        <v>12143</v>
      </c>
      <c r="X12" s="17">
        <f t="shared" si="1"/>
        <v>12039</v>
      </c>
      <c r="Y12" s="17">
        <f>SUM(Y10:Y11)</f>
        <v>12147</v>
      </c>
      <c r="Z12" s="17">
        <f>SUM(Z10:Z11)</f>
        <v>11910</v>
      </c>
      <c r="AA12" s="17">
        <f>SUM(AA10:AA11)</f>
        <v>12319</v>
      </c>
      <c r="AB12" s="17">
        <f>SUM(AB10:AB11)</f>
        <v>12540</v>
      </c>
      <c r="AC12" s="17">
        <f t="shared" ref="AC12:AL12" si="2">SUM(AC10:AC11)</f>
        <v>12478</v>
      </c>
      <c r="AD12" s="17">
        <f t="shared" si="2"/>
        <v>12200</v>
      </c>
      <c r="AE12" s="17">
        <f t="shared" si="2"/>
        <v>12108</v>
      </c>
      <c r="AF12" s="17">
        <f t="shared" si="2"/>
        <v>12161</v>
      </c>
      <c r="AG12" s="17">
        <f t="shared" si="2"/>
        <v>11612</v>
      </c>
      <c r="AH12" s="17">
        <f t="shared" si="2"/>
        <v>10872</v>
      </c>
      <c r="AI12" s="17">
        <f t="shared" si="2"/>
        <v>10590</v>
      </c>
      <c r="AJ12" s="17">
        <f t="shared" si="2"/>
        <v>10461</v>
      </c>
      <c r="AK12" s="17">
        <f t="shared" si="2"/>
        <v>9961</v>
      </c>
      <c r="AL12" s="17">
        <f t="shared" si="2"/>
        <v>9630</v>
      </c>
      <c r="AM12" s="17">
        <f>SUM(AM10:AM11)</f>
        <v>8866</v>
      </c>
      <c r="AN12" s="17">
        <f>SUM(AN10:AN11)</f>
        <v>8428</v>
      </c>
      <c r="AO12" s="17">
        <f>SUM(AO10:AO11)</f>
        <v>8023</v>
      </c>
      <c r="AP12" s="17">
        <f t="shared" ref="AP12" si="3">SUM(AP10:AP11)</f>
        <v>7684</v>
      </c>
    </row>
    <row r="13" spans="1:42" ht="12.6" thickTop="1" x14ac:dyDescent="0.25">
      <c r="A13" s="11"/>
      <c r="AP13" s="13"/>
    </row>
    <row r="14" spans="1:42" x14ac:dyDescent="0.25">
      <c r="A14" s="11"/>
      <c r="B14" s="1" t="s">
        <v>8</v>
      </c>
      <c r="AP14" s="13"/>
    </row>
    <row r="15" spans="1:42" x14ac:dyDescent="0.25">
      <c r="A15" s="11"/>
      <c r="AP15" s="13"/>
    </row>
    <row r="16" spans="1:42" x14ac:dyDescent="0.25">
      <c r="A16" s="11"/>
      <c r="D16" s="12"/>
      <c r="E16" s="12"/>
      <c r="F16" s="12"/>
      <c r="G16" s="12"/>
      <c r="H16" s="12"/>
      <c r="I16" s="12"/>
      <c r="J16" s="12"/>
      <c r="K16" s="12"/>
      <c r="L16" s="12"/>
      <c r="AP16" s="13"/>
    </row>
    <row r="17" spans="1:42" x14ac:dyDescent="0.25">
      <c r="A17" s="11"/>
      <c r="B17" s="18" t="s">
        <v>5</v>
      </c>
      <c r="C17" s="18"/>
      <c r="AP17" s="13"/>
    </row>
    <row r="18" spans="1:42" x14ac:dyDescent="0.25">
      <c r="A18" s="11"/>
      <c r="B18" s="1" t="s">
        <v>2</v>
      </c>
      <c r="D18" s="24">
        <f t="shared" ref="D18:AO18" si="4">D10/D12</f>
        <v>0.46296296296296297</v>
      </c>
      <c r="E18" s="24">
        <f t="shared" si="4"/>
        <v>0.45991916470191985</v>
      </c>
      <c r="F18" s="24">
        <f t="shared" si="4"/>
        <v>0.4666448123258482</v>
      </c>
      <c r="G18" s="24">
        <f t="shared" si="4"/>
        <v>0.46208825357364824</v>
      </c>
      <c r="H18" s="24">
        <f t="shared" si="4"/>
        <v>0.45824785350657243</v>
      </c>
      <c r="I18" s="24">
        <f t="shared" si="4"/>
        <v>0.45838806892821266</v>
      </c>
      <c r="J18" s="24">
        <f t="shared" si="4"/>
        <v>0.45082384915916424</v>
      </c>
      <c r="K18" s="24">
        <f t="shared" si="4"/>
        <v>0.50960566228513648</v>
      </c>
      <c r="L18" s="24">
        <f t="shared" si="4"/>
        <v>0.52793690327936904</v>
      </c>
      <c r="M18" s="24">
        <f t="shared" si="4"/>
        <v>0.45152581199378222</v>
      </c>
      <c r="N18" s="24">
        <f t="shared" si="4"/>
        <v>0.45494793801754529</v>
      </c>
      <c r="O18" s="24">
        <f t="shared" si="4"/>
        <v>0.45024456063417101</v>
      </c>
      <c r="P18" s="24">
        <f t="shared" si="4"/>
        <v>0.47042833607907741</v>
      </c>
      <c r="Q18" s="24">
        <f t="shared" si="4"/>
        <v>0.49142431021625654</v>
      </c>
      <c r="R18" s="24">
        <f t="shared" si="4"/>
        <v>0.49011043349266525</v>
      </c>
      <c r="S18" s="24">
        <f t="shared" si="4"/>
        <v>0.50065348799215814</v>
      </c>
      <c r="T18" s="24">
        <f t="shared" si="4"/>
        <v>0.5146122448979592</v>
      </c>
      <c r="U18" s="24">
        <f t="shared" si="4"/>
        <v>0.52393572966705315</v>
      </c>
      <c r="V18" s="24">
        <f t="shared" si="4"/>
        <v>0.52579749179362012</v>
      </c>
      <c r="W18" s="24">
        <f t="shared" si="4"/>
        <v>0.54640533640780697</v>
      </c>
      <c r="X18" s="24">
        <f t="shared" si="4"/>
        <v>0.54688927651798325</v>
      </c>
      <c r="Y18" s="24">
        <f t="shared" si="4"/>
        <v>0.55849180867703963</v>
      </c>
      <c r="Z18" s="24">
        <f t="shared" si="4"/>
        <v>0.55793450881612094</v>
      </c>
      <c r="AA18" s="24">
        <f t="shared" si="4"/>
        <v>0.5573504342884974</v>
      </c>
      <c r="AB18" s="24">
        <f t="shared" si="4"/>
        <v>0.56523125996810208</v>
      </c>
      <c r="AC18" s="24">
        <f t="shared" si="4"/>
        <v>0.55794197788107069</v>
      </c>
      <c r="AD18" s="24">
        <f t="shared" si="4"/>
        <v>0.56950819672131148</v>
      </c>
      <c r="AE18" s="24">
        <f t="shared" si="4"/>
        <v>0.56516352824578786</v>
      </c>
      <c r="AF18" s="24">
        <f t="shared" si="4"/>
        <v>0.56574294877066034</v>
      </c>
      <c r="AG18" s="24">
        <f t="shared" si="4"/>
        <v>0.5694109541853255</v>
      </c>
      <c r="AH18" s="24">
        <f t="shared" si="4"/>
        <v>0.58462104488594557</v>
      </c>
      <c r="AI18" s="24">
        <f t="shared" si="4"/>
        <v>0.59499527856468371</v>
      </c>
      <c r="AJ18" s="24">
        <f t="shared" si="4"/>
        <v>0.58980976962049514</v>
      </c>
      <c r="AK18" s="24">
        <f t="shared" si="4"/>
        <v>0.58618612589097485</v>
      </c>
      <c r="AL18" s="24">
        <f t="shared" si="4"/>
        <v>0.5809968847352025</v>
      </c>
      <c r="AM18" s="24">
        <f t="shared" si="4"/>
        <v>0.55977893074667273</v>
      </c>
      <c r="AN18" s="24">
        <f t="shared" si="4"/>
        <v>0.57380161366872329</v>
      </c>
      <c r="AO18" s="24">
        <f t="shared" si="4"/>
        <v>0.59130001246416553</v>
      </c>
      <c r="AP18" s="24">
        <f t="shared" ref="AP18" si="5">AP10/AP12</f>
        <v>0.60606454971369084</v>
      </c>
    </row>
    <row r="19" spans="1:42" x14ac:dyDescent="0.25">
      <c r="A19" s="11"/>
      <c r="B19" s="1" t="s">
        <v>3</v>
      </c>
      <c r="D19" s="24">
        <f t="shared" ref="D19:AO19" si="6">D11/D12</f>
        <v>0.53703703703703709</v>
      </c>
      <c r="E19" s="24">
        <f t="shared" si="6"/>
        <v>0.54008083529808015</v>
      </c>
      <c r="F19" s="24">
        <f t="shared" si="6"/>
        <v>0.5333551876741518</v>
      </c>
      <c r="G19" s="24">
        <f t="shared" si="6"/>
        <v>0.53791174642635176</v>
      </c>
      <c r="H19" s="24">
        <f t="shared" si="6"/>
        <v>0.54175214649342751</v>
      </c>
      <c r="I19" s="24">
        <f t="shared" si="6"/>
        <v>0.54161193107178729</v>
      </c>
      <c r="J19" s="24">
        <f t="shared" si="6"/>
        <v>0.54917615084083571</v>
      </c>
      <c r="K19" s="24">
        <f t="shared" si="6"/>
        <v>0.49039433771486352</v>
      </c>
      <c r="L19" s="24">
        <f t="shared" si="6"/>
        <v>0.47206309672063096</v>
      </c>
      <c r="M19" s="24">
        <f t="shared" si="6"/>
        <v>0.54847418800621783</v>
      </c>
      <c r="N19" s="24">
        <f t="shared" si="6"/>
        <v>0.54505206198245471</v>
      </c>
      <c r="O19" s="24">
        <f t="shared" si="6"/>
        <v>0.54975543936582894</v>
      </c>
      <c r="P19" s="24">
        <f t="shared" si="6"/>
        <v>0.52957166392092259</v>
      </c>
      <c r="Q19" s="24">
        <f t="shared" si="6"/>
        <v>0.50857568978374346</v>
      </c>
      <c r="R19" s="24">
        <f t="shared" si="6"/>
        <v>0.50988956650733475</v>
      </c>
      <c r="S19" s="24">
        <f t="shared" si="6"/>
        <v>0.49934651200784186</v>
      </c>
      <c r="T19" s="24">
        <f t="shared" si="6"/>
        <v>0.4853877551020408</v>
      </c>
      <c r="U19" s="24">
        <f t="shared" si="6"/>
        <v>0.47606427033294685</v>
      </c>
      <c r="V19" s="24">
        <f t="shared" si="6"/>
        <v>0.47420250820637994</v>
      </c>
      <c r="W19" s="24">
        <f t="shared" si="6"/>
        <v>0.45359466359219303</v>
      </c>
      <c r="X19" s="24">
        <f t="shared" si="6"/>
        <v>0.45311072348201675</v>
      </c>
      <c r="Y19" s="24">
        <f t="shared" si="6"/>
        <v>0.44150819132296037</v>
      </c>
      <c r="Z19" s="24">
        <f t="shared" si="6"/>
        <v>0.44206549118387911</v>
      </c>
      <c r="AA19" s="24">
        <f t="shared" si="6"/>
        <v>0.44264956571150255</v>
      </c>
      <c r="AB19" s="24">
        <f t="shared" si="6"/>
        <v>0.43476874003189792</v>
      </c>
      <c r="AC19" s="24">
        <f t="shared" si="6"/>
        <v>0.44205802211892931</v>
      </c>
      <c r="AD19" s="24">
        <f t="shared" si="6"/>
        <v>0.43049180327868852</v>
      </c>
      <c r="AE19" s="24">
        <f t="shared" si="6"/>
        <v>0.43483647175421208</v>
      </c>
      <c r="AF19" s="24">
        <f t="shared" si="6"/>
        <v>0.43425705122933972</v>
      </c>
      <c r="AG19" s="24">
        <f t="shared" si="6"/>
        <v>0.4305890458146745</v>
      </c>
      <c r="AH19" s="24">
        <f t="shared" si="6"/>
        <v>0.41537895511405443</v>
      </c>
      <c r="AI19" s="24">
        <f t="shared" si="6"/>
        <v>0.40500472143531635</v>
      </c>
      <c r="AJ19" s="24">
        <f t="shared" si="6"/>
        <v>0.41019023037950481</v>
      </c>
      <c r="AK19" s="24">
        <f t="shared" si="6"/>
        <v>0.4138138741090252</v>
      </c>
      <c r="AL19" s="24">
        <f t="shared" si="6"/>
        <v>0.4190031152647975</v>
      </c>
      <c r="AM19" s="24">
        <f t="shared" si="6"/>
        <v>0.44022106925332732</v>
      </c>
      <c r="AN19" s="24">
        <f t="shared" si="6"/>
        <v>0.42619838633127671</v>
      </c>
      <c r="AO19" s="24">
        <f t="shared" si="6"/>
        <v>0.40869998753583447</v>
      </c>
      <c r="AP19" s="24">
        <f t="shared" ref="AP19" si="7">AP11/AP12</f>
        <v>0.39393545028630922</v>
      </c>
    </row>
    <row r="20" spans="1:42" x14ac:dyDescent="0.25">
      <c r="A20" s="11"/>
      <c r="AP20" s="13"/>
    </row>
    <row r="21" spans="1:42" x14ac:dyDescent="0.25">
      <c r="A21" s="11"/>
      <c r="AP21" s="13"/>
    </row>
    <row r="22" spans="1:42" x14ac:dyDescent="0.25">
      <c r="A22" s="11"/>
      <c r="B22" s="1" t="s">
        <v>10</v>
      </c>
      <c r="AP22" s="13"/>
    </row>
    <row r="23" spans="1:42" x14ac:dyDescent="0.25">
      <c r="A23" s="11"/>
      <c r="AP23" s="13"/>
    </row>
    <row r="24" spans="1:42" x14ac:dyDescent="0.25">
      <c r="A24" s="11"/>
      <c r="AP24" s="13"/>
    </row>
    <row r="25" spans="1:42" x14ac:dyDescent="0.25">
      <c r="A25" s="11"/>
      <c r="AP25" s="13"/>
    </row>
    <row r="26" spans="1:42" x14ac:dyDescent="0.25">
      <c r="A26" s="11"/>
      <c r="AP26" s="13"/>
    </row>
    <row r="27" spans="1:42" x14ac:dyDescent="0.25">
      <c r="A27" s="11"/>
      <c r="AP27" s="13"/>
    </row>
    <row r="28" spans="1:42" x14ac:dyDescent="0.25">
      <c r="A28" s="11"/>
      <c r="AP28" s="13"/>
    </row>
    <row r="29" spans="1:42" x14ac:dyDescent="0.25">
      <c r="A29" s="11"/>
      <c r="AP29" s="13"/>
    </row>
    <row r="30" spans="1:42" x14ac:dyDescent="0.25">
      <c r="A30" s="11"/>
      <c r="AP30" s="13"/>
    </row>
    <row r="31" spans="1:42" x14ac:dyDescent="0.25">
      <c r="A31" s="11"/>
      <c r="AP31" s="13"/>
    </row>
    <row r="32" spans="1:42" x14ac:dyDescent="0.25">
      <c r="A32" s="11"/>
      <c r="AP32" s="13"/>
    </row>
    <row r="33" spans="1:42" x14ac:dyDescent="0.25">
      <c r="A33" s="11"/>
      <c r="AP33" s="13"/>
    </row>
    <row r="34" spans="1:42" x14ac:dyDescent="0.25">
      <c r="A34" s="11"/>
      <c r="AP34" s="13"/>
    </row>
    <row r="35" spans="1:42" x14ac:dyDescent="0.25">
      <c r="A35" s="11"/>
      <c r="AP35" s="13"/>
    </row>
    <row r="36" spans="1:42" x14ac:dyDescent="0.25">
      <c r="A36" s="11"/>
      <c r="AP36" s="13"/>
    </row>
    <row r="37" spans="1:42" x14ac:dyDescent="0.25">
      <c r="A37" s="11"/>
      <c r="AP37" s="13"/>
    </row>
    <row r="38" spans="1:42" x14ac:dyDescent="0.25">
      <c r="A38" s="11"/>
      <c r="AP38" s="13"/>
    </row>
    <row r="39" spans="1:42" x14ac:dyDescent="0.25">
      <c r="A39" s="11"/>
      <c r="AP39" s="13"/>
    </row>
    <row r="40" spans="1:42" x14ac:dyDescent="0.25">
      <c r="A40" s="11"/>
      <c r="AP40" s="13"/>
    </row>
    <row r="41" spans="1:42" x14ac:dyDescent="0.25">
      <c r="A41" s="11"/>
      <c r="AP41" s="13"/>
    </row>
    <row r="42" spans="1:42" x14ac:dyDescent="0.25">
      <c r="A42" s="11"/>
      <c r="AP42" s="13"/>
    </row>
    <row r="43" spans="1:42" x14ac:dyDescent="0.25">
      <c r="A43" s="11"/>
      <c r="AP43" s="13"/>
    </row>
    <row r="44" spans="1:42" x14ac:dyDescent="0.25">
      <c r="A44" s="11"/>
      <c r="AP44" s="13"/>
    </row>
    <row r="45" spans="1:42" x14ac:dyDescent="0.25">
      <c r="A45" s="11"/>
      <c r="AP45" s="13"/>
    </row>
    <row r="46" spans="1:42" x14ac:dyDescent="0.25">
      <c r="A46" s="11"/>
      <c r="AP46" s="13"/>
    </row>
    <row r="47" spans="1:42" x14ac:dyDescent="0.25">
      <c r="A47" s="11"/>
      <c r="AP47" s="13"/>
    </row>
    <row r="48" spans="1:42" x14ac:dyDescent="0.25">
      <c r="A48" s="11"/>
      <c r="AP48" s="13"/>
    </row>
    <row r="49" spans="1:42" x14ac:dyDescent="0.25">
      <c r="A49" s="11"/>
      <c r="AP49" s="13"/>
    </row>
    <row r="50" spans="1:42" x14ac:dyDescent="0.25">
      <c r="A50" s="1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16"/>
    </row>
  </sheetData>
  <phoneticPr fontId="0" type="noConversion"/>
  <printOptions horizontalCentered="1" gridLinesSet="0"/>
  <pageMargins left="0.25" right="0.25" top="0.5" bottom="0.5" header="0" footer="0.22"/>
  <pageSetup scale="90" orientation="portrait" horizontalDpi="1200" verticalDpi="1200" r:id="rId1"/>
  <headerFooter alignWithMargins="0">
    <oddFooter>&amp;L&amp;"Times New Roman,Regular"&amp;8UMSL Fact Book&amp;C&amp;"Times New Roman,Regular"&amp;8&amp;A&amp;R&amp;"Times New Roman,Regular"&amp;8Last Updated Fall 2023</oddFooter>
  </headerFooter>
  <ignoredErrors>
    <ignoredError sqref="V12:AD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9" ma:contentTypeDescription="Create a new document." ma:contentTypeScope="" ma:versionID="848eb9f2045b72c093dca8ec65a1fd75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14afcfd01ec310b378982a2402ae0fe8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1A129-44C7-4E2A-850E-31ABDFF95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e8efe-bfdb-468a-bb45-59fe348a746e"/>
    <ds:schemaRef ds:uri="2de15e4a-3ead-4749-81b6-4b2ddac76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C44929-F3B4-424B-9BE3-84CCE9304CA6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2de15e4a-3ead-4749-81b6-4b2ddac7617b"/>
    <ds:schemaRef ds:uri="http://www.w3.org/XML/1998/namespace"/>
    <ds:schemaRef ds:uri="48ee8efe-bfdb-468a-bb45-59fe348a746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6F7332-9DC9-415B-B5FA-186E192BD9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fall_enroll_status</vt:lpstr>
      <vt:lpstr>fall_enroll_status!Print_Area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Vineyard, George M.</cp:lastModifiedBy>
  <cp:lastPrinted>2021-11-19T18:52:56Z</cp:lastPrinted>
  <dcterms:created xsi:type="dcterms:W3CDTF">1999-01-19T21:00:49Z</dcterms:created>
  <dcterms:modified xsi:type="dcterms:W3CDTF">2025-07-25T12:57:25Z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</Properties>
</file>